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16DD5DA1-12AC-4B4E-9A08-385832DB3410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576" xr2:uid="{00000000-000D-0000-FFFF-FFFF00000000}"/>
  </bookViews>
  <sheets>
    <sheet name="EAEPED_OG" sheetId="1" r:id="rId1"/>
  </sheets>
  <definedNames>
    <definedName name="_xlnm.Print_Area" localSheetId="0">EAEPED_OG!$B$2:$H$160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F85" i="1"/>
  <c r="H85" i="1"/>
  <c r="C85" i="1"/>
  <c r="G85" i="1"/>
  <c r="D10" i="1"/>
  <c r="G10" i="1"/>
  <c r="F10" i="1"/>
  <c r="C10" i="1"/>
  <c r="H10" i="1"/>
  <c r="E85" i="1"/>
  <c r="E10" i="1"/>
  <c r="F160" i="1" l="1"/>
  <c r="G160" i="1"/>
  <c r="D160" i="1"/>
  <c r="E160" i="1"/>
  <c r="H160" i="1"/>
  <c r="C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<sst xmlns="http://schemas.openxmlformats.org/spreadsheetml/2006/main" count="163" uniqueCount="90">
  <si>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</si>
  <si>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</si>
  <si>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</si>
  <si>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</si>
  <si>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</si>
  <si>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</si>
  <si>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</si>
  <si>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</si>
  <si>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</si>
  <si>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</si>
  <si>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</si>
  <si>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</si>
  <si>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</si>
  <si>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</si>
  <si>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</si>
  <si>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</si>
  <si>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</si>
  <si>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</si>
  <si>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</si>
  <si>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</si>
  <si>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</si>
  <si>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</si>
  <si>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</si>
  <si>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</si>
  <si>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</si>
  <si>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</si>
  <si>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</si>
  <si>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</si>
  <si>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</si>
  <si>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</si>
  <si>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</si>
  <si>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</si>
  <si>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</si>
  <si>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</si>
  <si>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</si>
  <si>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</si>
  <si>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</si>
  <si>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</si>
  <si>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</si>
  <si>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</si>
  <si>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</si>
  <si>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</si>
  <si>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</si>
  <si>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</si>
  <si>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</si>
  <si>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</si>
  <si>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</si>
  <si>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</si>
  <si>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</si>
  <si>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</si>
  <si>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</si>
  <si>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</si>
  <si>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</si>
  <si>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</si>
  <si>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</si>
  <si>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</si>
  <si>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</si>
  <si>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</si>
  <si>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</si>
  <si>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</si>
  <si>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</si>
  <si>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</si>
  <si>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</si>
  <si>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</si>
  <si>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</si>
  <si>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</si>
  <si>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</si>
  <si>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</si>
  <si>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</si>
  <si>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</si>
  <si>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</si>
  <si>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</si>
  <si>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</si>
  <si>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</si>
  <si>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</si>
  <si>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</si>
  <si>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</si>
  <si>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</si>
  <si>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</si>
  <si>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</si>
  <si>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</si>
  <si>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</si>
  <si>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</si>
  <si>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</si>
  <si>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</si>
  <si>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</si>
  <si>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</si>
  <si>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</si>
  <si>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Aldama,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</si>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</sst>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/>
  <dimension ref="B1:R1061"/>
  <sheetViews>
    <sheetView tabSelected="1" zoomScale="90" zoomScaleNormal="90" workbookViewId="0"/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29147722</v>
      </c>
      <c r="D10" s="8">
        <f>SUM(D12,D20,D30,D40,D50,D60,D64,D73,D77)</f>
        <v>2761474</v>
      </c>
      <c r="E10" s="24">
        <f t="shared" ref="E10:H10" si="0">SUM(E12,E20,E30,E40,E50,E60,E64,E73,E77)</f>
        <v>31909196</v>
      </c>
      <c r="F10" s="8">
        <f t="shared" si="0"/>
        <v>31901762</v>
      </c>
      <c r="G10" s="8">
        <f t="shared" si="0"/>
        <v>31689388</v>
      </c>
      <c r="H10" s="24">
        <f t="shared" si="0"/>
        <v>7434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10112598</v>
      </c>
      <c r="D12" s="7">
        <f>SUM(D13:D19)</f>
        <v>0</v>
      </c>
      <c r="E12" s="25">
        <f t="shared" ref="E12:H12" si="1">SUM(E13:E19)</f>
        <v>10112598</v>
      </c>
      <c r="F12" s="7">
        <f t="shared" si="1"/>
        <v>10112598</v>
      </c>
      <c r="G12" s="7">
        <f t="shared" si="1"/>
        <v>10040743</v>
      </c>
      <c r="H12" s="25">
        <f t="shared" si="1"/>
        <v>0</v>
      </c>
    </row>
    <row r="13" spans="2:9" ht="22.8" x14ac:dyDescent="0.25">
      <c r="B13" s="10" t="s">
        <v>14</v>
      </c>
      <c r="C13" s="22">
        <v>5012932</v>
      </c>
      <c r="D13" s="22">
        <v>248045</v>
      </c>
      <c r="E13" s="26">
        <f>SUM(C13:D13)</f>
        <v>5260977</v>
      </c>
      <c r="F13" s="23">
        <v>5260977</v>
      </c>
      <c r="G13" s="23">
        <v>5260977</v>
      </c>
      <c r="H13" s="30">
        <f>SUM(E13-F13)</f>
        <v>0</v>
      </c>
    </row>
    <row r="14" spans="2:9" ht="22.95" customHeight="1" x14ac:dyDescent="0.25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3129159</v>
      </c>
      <c r="D15" s="22">
        <v>118969</v>
      </c>
      <c r="E15" s="26">
        <f t="shared" si="2"/>
        <v>3248128</v>
      </c>
      <c r="F15" s="23">
        <v>3248128</v>
      </c>
      <c r="G15" s="23">
        <v>3248128</v>
      </c>
      <c r="H15" s="30">
        <f t="shared" si="3"/>
        <v>0</v>
      </c>
    </row>
    <row r="16" spans="2:9" x14ac:dyDescent="0.25">
      <c r="B16" s="10" t="s">
        <v>17</v>
      </c>
      <c r="C16" s="22">
        <v>1392376</v>
      </c>
      <c r="D16" s="22">
        <v>-139654</v>
      </c>
      <c r="E16" s="26">
        <f t="shared" si="2"/>
        <v>1252722</v>
      </c>
      <c r="F16" s="23">
        <v>1252722</v>
      </c>
      <c r="G16" s="23">
        <v>1205901</v>
      </c>
      <c r="H16" s="30">
        <f t="shared" si="3"/>
        <v>0</v>
      </c>
    </row>
    <row r="17" spans="2:8" x14ac:dyDescent="0.25">
      <c r="B17" s="10" t="s">
        <v>18</v>
      </c>
      <c r="C17" s="22">
        <v>578131</v>
      </c>
      <c r="D17" s="22">
        <v>-227360</v>
      </c>
      <c r="E17" s="26">
        <f t="shared" si="2"/>
        <v>350771</v>
      </c>
      <c r="F17" s="23">
        <v>350771</v>
      </c>
      <c r="G17" s="23">
        <v>325737</v>
      </c>
      <c r="H17" s="30">
        <f t="shared" si="3"/>
        <v>0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4966986</v>
      </c>
      <c r="D20" s="7">
        <f t="shared" ref="D20:H20" si="4">SUM(D21:D29)</f>
        <v>-109111</v>
      </c>
      <c r="E20" s="25">
        <f t="shared" si="4"/>
        <v>4857875</v>
      </c>
      <c r="F20" s="7">
        <f t="shared" si="4"/>
        <v>4856734</v>
      </c>
      <c r="G20" s="7">
        <f t="shared" si="4"/>
        <v>4846317</v>
      </c>
      <c r="H20" s="25">
        <f t="shared" si="4"/>
        <v>1141</v>
      </c>
    </row>
    <row r="21" spans="2:8" ht="22.8" x14ac:dyDescent="0.25">
      <c r="B21" s="10" t="s">
        <v>22</v>
      </c>
      <c r="C21" s="22">
        <v>171646</v>
      </c>
      <c r="D21" s="22">
        <v>3256</v>
      </c>
      <c r="E21" s="26">
        <f t="shared" si="2"/>
        <v>174902</v>
      </c>
      <c r="F21" s="23">
        <v>174902</v>
      </c>
      <c r="G21" s="23">
        <v>174902</v>
      </c>
      <c r="H21" s="30">
        <f t="shared" si="3"/>
        <v>0</v>
      </c>
    </row>
    <row r="22" spans="2:8" x14ac:dyDescent="0.25">
      <c r="B22" s="10" t="s">
        <v>23</v>
      </c>
      <c r="C22" s="22">
        <v>117935</v>
      </c>
      <c r="D22" s="22">
        <v>119008</v>
      </c>
      <c r="E22" s="26">
        <f t="shared" si="2"/>
        <v>236943</v>
      </c>
      <c r="F22" s="23">
        <v>236943</v>
      </c>
      <c r="G22" s="23">
        <v>236943</v>
      </c>
      <c r="H22" s="30">
        <f t="shared" si="3"/>
        <v>0</v>
      </c>
    </row>
    <row r="23" spans="2:8" ht="22.8" x14ac:dyDescent="0.25">
      <c r="B23" s="10" t="s">
        <v>24</v>
      </c>
      <c r="C23" s="22">
        <v>528385</v>
      </c>
      <c r="D23" s="22">
        <v>-351986</v>
      </c>
      <c r="E23" s="26">
        <f t="shared" si="2"/>
        <v>176399</v>
      </c>
      <c r="F23" s="23">
        <v>176399</v>
      </c>
      <c r="G23" s="23">
        <v>176399</v>
      </c>
      <c r="H23" s="30">
        <f t="shared" si="3"/>
        <v>0</v>
      </c>
    </row>
    <row r="24" spans="2:8" ht="22.8" x14ac:dyDescent="0.25">
      <c r="B24" s="10" t="s">
        <v>25</v>
      </c>
      <c r="C24" s="22">
        <v>912353</v>
      </c>
      <c r="D24" s="22">
        <v>98979</v>
      </c>
      <c r="E24" s="26">
        <f t="shared" si="2"/>
        <v>1011332</v>
      </c>
      <c r="F24" s="23">
        <v>1011332</v>
      </c>
      <c r="G24" s="23">
        <v>1011332</v>
      </c>
      <c r="H24" s="30">
        <f t="shared" si="3"/>
        <v>0</v>
      </c>
    </row>
    <row r="25" spans="2:8" ht="23.4" customHeight="1" x14ac:dyDescent="0.25">
      <c r="B25" s="10" t="s">
        <v>26</v>
      </c>
      <c r="C25" s="22">
        <v>670111</v>
      </c>
      <c r="D25" s="22">
        <v>-76954</v>
      </c>
      <c r="E25" s="26">
        <f t="shared" si="2"/>
        <v>593157</v>
      </c>
      <c r="F25" s="23">
        <v>593157</v>
      </c>
      <c r="G25" s="23">
        <v>593157</v>
      </c>
      <c r="H25" s="30">
        <f t="shared" si="3"/>
        <v>0</v>
      </c>
    </row>
    <row r="26" spans="2:8" x14ac:dyDescent="0.25">
      <c r="B26" s="10" t="s">
        <v>27</v>
      </c>
      <c r="C26" s="22">
        <v>1530431</v>
      </c>
      <c r="D26" s="22">
        <v>65697</v>
      </c>
      <c r="E26" s="26">
        <f t="shared" si="2"/>
        <v>1596128</v>
      </c>
      <c r="F26" s="23">
        <v>1596128</v>
      </c>
      <c r="G26" s="23">
        <v>1585711</v>
      </c>
      <c r="H26" s="30">
        <f t="shared" si="3"/>
        <v>0</v>
      </c>
    </row>
    <row r="27" spans="2:8" ht="22.8" x14ac:dyDescent="0.25">
      <c r="B27" s="10" t="s">
        <v>28</v>
      </c>
      <c r="C27" s="22">
        <v>188705</v>
      </c>
      <c r="D27" s="22">
        <v>-66098</v>
      </c>
      <c r="E27" s="26">
        <f t="shared" si="2"/>
        <v>122607</v>
      </c>
      <c r="F27" s="23">
        <v>122607</v>
      </c>
      <c r="G27" s="23">
        <v>122607</v>
      </c>
      <c r="H27" s="30">
        <f t="shared" si="3"/>
        <v>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847420</v>
      </c>
      <c r="D29" s="22">
        <v>98987</v>
      </c>
      <c r="E29" s="26">
        <f t="shared" si="2"/>
        <v>946407</v>
      </c>
      <c r="F29" s="23">
        <v>945266</v>
      </c>
      <c r="G29" s="23">
        <v>945266</v>
      </c>
      <c r="H29" s="30">
        <f t="shared" si="3"/>
        <v>1141</v>
      </c>
    </row>
    <row r="30" spans="2:8" s="9" customFormat="1" ht="24" x14ac:dyDescent="0.25">
      <c r="B30" s="12" t="s">
        <v>31</v>
      </c>
      <c r="C30" s="7">
        <f>SUM(C31:C39)</f>
        <v>7005571</v>
      </c>
      <c r="D30" s="7">
        <f t="shared" ref="D30:H30" si="5">SUM(D31:D39)</f>
        <v>2326544</v>
      </c>
      <c r="E30" s="25">
        <f t="shared" si="5"/>
        <v>9332115</v>
      </c>
      <c r="F30" s="7">
        <f t="shared" si="5"/>
        <v>9328115</v>
      </c>
      <c r="G30" s="7">
        <f t="shared" si="5"/>
        <v>9328115</v>
      </c>
      <c r="H30" s="25">
        <f t="shared" si="5"/>
        <v>4000</v>
      </c>
    </row>
    <row r="31" spans="2:8" x14ac:dyDescent="0.25">
      <c r="B31" s="10" t="s">
        <v>32</v>
      </c>
      <c r="C31" s="22">
        <v>4300323</v>
      </c>
      <c r="D31" s="22">
        <v>464811</v>
      </c>
      <c r="E31" s="26">
        <f t="shared" si="2"/>
        <v>4765134</v>
      </c>
      <c r="F31" s="23">
        <v>4765134</v>
      </c>
      <c r="G31" s="23">
        <v>4765134</v>
      </c>
      <c r="H31" s="30">
        <f t="shared" si="3"/>
        <v>0</v>
      </c>
    </row>
    <row r="32" spans="2:8" x14ac:dyDescent="0.25">
      <c r="B32" s="10" t="s">
        <v>33</v>
      </c>
      <c r="C32" s="22">
        <v>111000</v>
      </c>
      <c r="D32" s="22">
        <v>81400</v>
      </c>
      <c r="E32" s="26">
        <f t="shared" si="2"/>
        <v>192400</v>
      </c>
      <c r="F32" s="23">
        <v>192400</v>
      </c>
      <c r="G32" s="23">
        <v>192400</v>
      </c>
      <c r="H32" s="30">
        <f t="shared" si="3"/>
        <v>0</v>
      </c>
    </row>
    <row r="33" spans="2:8" ht="22.8" x14ac:dyDescent="0.25">
      <c r="B33" s="10" t="s">
        <v>34</v>
      </c>
      <c r="C33" s="22">
        <v>461822</v>
      </c>
      <c r="D33" s="22">
        <v>198588</v>
      </c>
      <c r="E33" s="26">
        <f t="shared" si="2"/>
        <v>660410</v>
      </c>
      <c r="F33" s="23">
        <v>660410</v>
      </c>
      <c r="G33" s="23">
        <v>660410</v>
      </c>
      <c r="H33" s="30">
        <f t="shared" si="3"/>
        <v>0</v>
      </c>
    </row>
    <row r="34" spans="2:8" ht="24.6" customHeight="1" x14ac:dyDescent="0.25">
      <c r="B34" s="10" t="s">
        <v>35</v>
      </c>
      <c r="C34" s="22">
        <v>367905</v>
      </c>
      <c r="D34" s="22">
        <v>12746</v>
      </c>
      <c r="E34" s="26">
        <f t="shared" si="2"/>
        <v>380651</v>
      </c>
      <c r="F34" s="23">
        <v>380651</v>
      </c>
      <c r="G34" s="23">
        <v>380651</v>
      </c>
      <c r="H34" s="30">
        <f t="shared" si="3"/>
        <v>0</v>
      </c>
    </row>
    <row r="35" spans="2:8" ht="22.8" x14ac:dyDescent="0.25">
      <c r="B35" s="10" t="s">
        <v>36</v>
      </c>
      <c r="C35" s="22">
        <v>606415</v>
      </c>
      <c r="D35" s="22">
        <v>599059</v>
      </c>
      <c r="E35" s="26">
        <f t="shared" si="2"/>
        <v>1205474</v>
      </c>
      <c r="F35" s="23">
        <v>1201474</v>
      </c>
      <c r="G35" s="23">
        <v>1201474</v>
      </c>
      <c r="H35" s="30">
        <f t="shared" si="3"/>
        <v>4000</v>
      </c>
    </row>
    <row r="36" spans="2:8" x14ac:dyDescent="0.25">
      <c r="B36" s="10" t="s">
        <v>37</v>
      </c>
      <c r="C36" s="22">
        <v>52833</v>
      </c>
      <c r="D36" s="22">
        <v>-41583</v>
      </c>
      <c r="E36" s="26">
        <f t="shared" si="2"/>
        <v>11250</v>
      </c>
      <c r="F36" s="23">
        <v>11250</v>
      </c>
      <c r="G36" s="23">
        <v>11250</v>
      </c>
      <c r="H36" s="30">
        <f t="shared" si="3"/>
        <v>0</v>
      </c>
    </row>
    <row r="37" spans="2:8" x14ac:dyDescent="0.25">
      <c r="B37" s="10" t="s">
        <v>38</v>
      </c>
      <c r="C37" s="22">
        <v>34244</v>
      </c>
      <c r="D37" s="22">
        <v>-3093</v>
      </c>
      <c r="E37" s="26">
        <f t="shared" si="2"/>
        <v>31151</v>
      </c>
      <c r="F37" s="23">
        <v>31151</v>
      </c>
      <c r="G37" s="23">
        <v>31151</v>
      </c>
      <c r="H37" s="30">
        <f t="shared" si="3"/>
        <v>0</v>
      </c>
    </row>
    <row r="38" spans="2:8" x14ac:dyDescent="0.25">
      <c r="B38" s="10" t="s">
        <v>39</v>
      </c>
      <c r="C38" s="22">
        <v>196133</v>
      </c>
      <c r="D38" s="22">
        <v>258667</v>
      </c>
      <c r="E38" s="26">
        <f t="shared" si="2"/>
        <v>454800</v>
      </c>
      <c r="F38" s="23">
        <v>454800</v>
      </c>
      <c r="G38" s="23">
        <v>454800</v>
      </c>
      <c r="H38" s="30">
        <f t="shared" si="3"/>
        <v>0</v>
      </c>
    </row>
    <row r="39" spans="2:8" x14ac:dyDescent="0.25">
      <c r="B39" s="10" t="s">
        <v>40</v>
      </c>
      <c r="C39" s="22">
        <v>874896</v>
      </c>
      <c r="D39" s="22">
        <v>755949</v>
      </c>
      <c r="E39" s="26">
        <f t="shared" si="2"/>
        <v>1630845</v>
      </c>
      <c r="F39" s="23">
        <v>1630845</v>
      </c>
      <c r="G39" s="23">
        <v>1630845</v>
      </c>
      <c r="H39" s="30">
        <f t="shared" si="3"/>
        <v>0</v>
      </c>
    </row>
    <row r="40" spans="2:8" s="9" customFormat="1" ht="25.5" customHeight="1" x14ac:dyDescent="0.25">
      <c r="B40" s="12" t="s">
        <v>41</v>
      </c>
      <c r="C40" s="7">
        <f>SUM(C41:C49)</f>
        <v>2865166</v>
      </c>
      <c r="D40" s="7">
        <f t="shared" ref="D40:H40" si="6">SUM(D41:D49)</f>
        <v>390772</v>
      </c>
      <c r="E40" s="25">
        <f t="shared" si="6"/>
        <v>3255938</v>
      </c>
      <c r="F40" s="7">
        <f t="shared" si="6"/>
        <v>3253645</v>
      </c>
      <c r="G40" s="7">
        <f t="shared" si="6"/>
        <v>3123543</v>
      </c>
      <c r="H40" s="25">
        <f t="shared" si="6"/>
        <v>2293</v>
      </c>
    </row>
    <row r="41" spans="2:8" ht="22.8" x14ac:dyDescent="0.25">
      <c r="B41" s="10" t="s">
        <v>42</v>
      </c>
      <c r="C41" s="22">
        <v>250647</v>
      </c>
      <c r="D41" s="22">
        <v>-2738</v>
      </c>
      <c r="E41" s="26">
        <f t="shared" si="2"/>
        <v>247909</v>
      </c>
      <c r="F41" s="23">
        <v>247909</v>
      </c>
      <c r="G41" s="23">
        <v>247909</v>
      </c>
      <c r="H41" s="30">
        <f t="shared" si="3"/>
        <v>0</v>
      </c>
    </row>
    <row r="42" spans="2:8" x14ac:dyDescent="0.25">
      <c r="B42" s="10" t="s">
        <v>43</v>
      </c>
      <c r="C42" s="22">
        <v>1319472</v>
      </c>
      <c r="D42" s="22">
        <v>59574</v>
      </c>
      <c r="E42" s="26">
        <f t="shared" si="2"/>
        <v>1379046</v>
      </c>
      <c r="F42" s="23">
        <v>1379046</v>
      </c>
      <c r="G42" s="23">
        <v>1253534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301948</v>
      </c>
      <c r="D44" s="22">
        <v>184076</v>
      </c>
      <c r="E44" s="26">
        <f t="shared" si="2"/>
        <v>486024</v>
      </c>
      <c r="F44" s="23">
        <v>486024</v>
      </c>
      <c r="G44" s="23">
        <v>486024</v>
      </c>
      <c r="H44" s="30">
        <f t="shared" si="3"/>
        <v>0</v>
      </c>
    </row>
    <row r="45" spans="2:8" x14ac:dyDescent="0.25">
      <c r="B45" s="10" t="s">
        <v>46</v>
      </c>
      <c r="C45" s="22">
        <v>993099</v>
      </c>
      <c r="D45" s="22">
        <v>149860</v>
      </c>
      <c r="E45" s="26">
        <f t="shared" si="2"/>
        <v>1142959</v>
      </c>
      <c r="F45" s="23">
        <v>1140666</v>
      </c>
      <c r="G45" s="23">
        <v>1136076</v>
      </c>
      <c r="H45" s="30">
        <f t="shared" si="3"/>
        <v>2293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9411</v>
      </c>
      <c r="D50" s="7">
        <f t="shared" ref="D50:H50" si="7">SUM(D51:D59)</f>
        <v>100101</v>
      </c>
      <c r="E50" s="25">
        <f t="shared" si="7"/>
        <v>109512</v>
      </c>
      <c r="F50" s="7">
        <f t="shared" si="7"/>
        <v>109512</v>
      </c>
      <c r="G50" s="7">
        <f t="shared" si="7"/>
        <v>109512</v>
      </c>
      <c r="H50" s="25">
        <f t="shared" si="7"/>
        <v>0</v>
      </c>
    </row>
    <row r="51" spans="2:8" x14ac:dyDescent="0.25">
      <c r="B51" s="10" t="s">
        <v>52</v>
      </c>
      <c r="C51" s="22">
        <v>9411</v>
      </c>
      <c r="D51" s="22">
        <v>15101</v>
      </c>
      <c r="E51" s="26">
        <f t="shared" si="2"/>
        <v>24512</v>
      </c>
      <c r="F51" s="23">
        <v>24512</v>
      </c>
      <c r="G51" s="23">
        <v>24512</v>
      </c>
      <c r="H51" s="30">
        <f t="shared" si="3"/>
        <v>0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85000</v>
      </c>
      <c r="E56" s="26">
        <f t="shared" si="2"/>
        <v>85000</v>
      </c>
      <c r="F56" s="23">
        <v>85000</v>
      </c>
      <c r="G56" s="23">
        <v>85000</v>
      </c>
      <c r="H56" s="30">
        <f t="shared" si="3"/>
        <v>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4187990</v>
      </c>
      <c r="D60" s="7">
        <f t="shared" ref="D60:H60" si="8">SUM(D61:D63)</f>
        <v>53168</v>
      </c>
      <c r="E60" s="25">
        <f t="shared" si="8"/>
        <v>4241158</v>
      </c>
      <c r="F60" s="7">
        <f t="shared" si="8"/>
        <v>4241158</v>
      </c>
      <c r="G60" s="7">
        <f t="shared" si="8"/>
        <v>4241158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4187990</v>
      </c>
      <c r="D62" s="22">
        <v>53168</v>
      </c>
      <c r="E62" s="26">
        <f t="shared" si="2"/>
        <v>4241158</v>
      </c>
      <c r="F62" s="23">
        <v>4241158</v>
      </c>
      <c r="G62" s="23">
        <v>4241158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29147722</v>
      </c>
      <c r="D160" s="21">
        <f t="shared" ref="D160:G160" si="28">SUM(D10,D85)</f>
        <v>2761474</v>
      </c>
      <c r="E160" s="28">
        <f>SUM(E10,E85)</f>
        <v>31909196</v>
      </c>
      <c r="F160" s="21">
        <f t="shared" si="28"/>
        <v>31901762</v>
      </c>
      <c r="G160" s="21">
        <f t="shared" si="28"/>
        <v>31689388</v>
      </c>
      <c r="H160" s="28">
        <f>SUM(H10,H85)</f>
        <v>7434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95" fitToHeight="0" orientation="landscape" r:id="rId1"/>
  <headerFooter>
    <oddFooter>&amp;LING. GILDARDO HUGO BARAJAS MARTINEZ
DIRECTOR EJECUTIVO&amp;RING.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2025-02-06T18:17:10Z</cp:lastPrinted>
  <dcterms:created xsi:type="dcterms:W3CDTF">2020-01-08T21:14:59Z</dcterms:created>
  <dcterms:modified xsi:type="dcterms:W3CDTF">2025-02-06T18:17:19Z</dcterms:modified>
</cp:coreProperties>
</file>